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2" windowWidth="15360" windowHeight="9132" activeTab="0"/>
  </bookViews>
  <sheets>
    <sheet name="2016" sheetId="1" r:id="rId1"/>
  </sheets>
  <definedNames>
    <definedName name="_xlnm.Print_Area" localSheetId="0">'2016'!$A$1:$H$119</definedName>
    <definedName name="_xlnm.Print_Titles" localSheetId="0">'2016'!$2:$3</definedName>
  </definedNames>
  <calcPr fullCalcOnLoad="1"/>
</workbook>
</file>

<file path=xl/sharedStrings.xml><?xml version="1.0" encoding="utf-8"?>
<sst xmlns="http://schemas.openxmlformats.org/spreadsheetml/2006/main" count="297" uniqueCount="186">
  <si>
    <t>国家奖助学金</t>
  </si>
  <si>
    <t>国家助学贷款</t>
  </si>
  <si>
    <t>勤工助学</t>
  </si>
  <si>
    <t>基层就业学费补偿贷款代偿</t>
  </si>
  <si>
    <t>困难学生认定</t>
  </si>
  <si>
    <t>绿色通道</t>
  </si>
  <si>
    <t>宣传工作</t>
  </si>
  <si>
    <t>讯息报送</t>
  </si>
  <si>
    <t>工作创新</t>
  </si>
  <si>
    <t>违规违纪</t>
  </si>
  <si>
    <t>育人活动</t>
  </si>
  <si>
    <t>举报投诉</t>
  </si>
  <si>
    <t>社会舆情</t>
  </si>
  <si>
    <t>退役士兵教育资助</t>
  </si>
  <si>
    <t>工作配合</t>
  </si>
  <si>
    <t>资助水平</t>
  </si>
  <si>
    <t>一级指标</t>
  </si>
  <si>
    <t>二级指标</t>
  </si>
  <si>
    <t>资助网站建设</t>
  </si>
  <si>
    <t>育人成效</t>
  </si>
  <si>
    <t>贷款质量</t>
  </si>
  <si>
    <t>制定得1分</t>
  </si>
  <si>
    <t>家庭经济困难学生资助面</t>
  </si>
  <si>
    <t>考评依据（材料）</t>
  </si>
  <si>
    <t>评分标准</t>
  </si>
  <si>
    <t>办公场所</t>
  </si>
  <si>
    <t>全国资助中心</t>
  </si>
  <si>
    <t>退役士兵教育资助</t>
  </si>
  <si>
    <t>网站建设</t>
  </si>
  <si>
    <t>机构职能</t>
  </si>
  <si>
    <t>工作经费</t>
  </si>
  <si>
    <t>办公条件</t>
  </si>
  <si>
    <t>组织部署</t>
  </si>
  <si>
    <t>贷款保障</t>
  </si>
  <si>
    <t>生源地贷款配合</t>
  </si>
  <si>
    <t>支持配合生源地贷款学生贷款业务正常运转得1分</t>
  </si>
  <si>
    <t>岗位占比</t>
  </si>
  <si>
    <t>开设绿色通道得1分</t>
  </si>
  <si>
    <t>学校组织部署的全校性的政策宣传，每次加0.5分</t>
  </si>
  <si>
    <t>学校现报材料</t>
  </si>
  <si>
    <t>学校</t>
  </si>
  <si>
    <t>学校、全国资助中心</t>
  </si>
  <si>
    <t>学校已报材料</t>
  </si>
  <si>
    <t>全国资助中心</t>
  </si>
  <si>
    <t>程序规范</t>
  </si>
  <si>
    <t>政策宣传</t>
  </si>
  <si>
    <t>家庭经济困难学生就业率</t>
  </si>
  <si>
    <t>还款质量</t>
  </si>
  <si>
    <t>违规违纪</t>
  </si>
  <si>
    <t>负面报道</t>
  </si>
  <si>
    <t>理论研究</t>
  </si>
  <si>
    <t>制度措施创新</t>
  </si>
  <si>
    <t>完成交办任务</t>
  </si>
  <si>
    <t>参加会议</t>
  </si>
  <si>
    <t>工作部署</t>
  </si>
  <si>
    <t>政策发布</t>
  </si>
  <si>
    <t>工作组织参与</t>
  </si>
  <si>
    <t>主题教育</t>
  </si>
  <si>
    <t>业务违规</t>
  </si>
  <si>
    <t>三级指标</t>
  </si>
  <si>
    <t>四级指标</t>
  </si>
  <si>
    <t>奖助学金的组织申请、评审、公示按照国家规定执行得1分</t>
  </si>
  <si>
    <t>向学生宣传政策，按规定组织申请、审批得1分</t>
  </si>
  <si>
    <t>开展全校诚信、感恩、励志等主题教育活动，每次加0.5分</t>
  </si>
  <si>
    <t>家庭经济困难学生生均资助力度</t>
  </si>
  <si>
    <t>投诉无绿色通道、资助业务办理不规范、资金发放不足额不及时等并经核查属实，每次扣1分</t>
  </si>
  <si>
    <t>未按通知要求参会每次扣0.5分，缺席每次扣1分</t>
  </si>
  <si>
    <t>未按财政部、教育部及全国资助中心有关通知要求完成工作任务每次扣0.5分，完成质量较差每次扣0.5分</t>
  </si>
  <si>
    <t>积极配合财政部、教育部及全国资助中心调研、承办会议、有宣传和示范效应的典型经验发言，每次加0.5分；获全国学生资助管理中心举办的有关评优评先集体荣誉，每次加1分</t>
  </si>
  <si>
    <t>成立情况</t>
  </si>
  <si>
    <t>相对独立</t>
  </si>
  <si>
    <t>年度统计</t>
  </si>
  <si>
    <t>日常统计及贷款毕业生信息采集</t>
  </si>
  <si>
    <t>全国资助中心日常管理</t>
  </si>
  <si>
    <t>校级机构人员配备</t>
  </si>
  <si>
    <t>年度资助数据统计</t>
  </si>
  <si>
    <t>学校现报材料、全国资助中心日常监管</t>
  </si>
  <si>
    <t>经办银行</t>
  </si>
  <si>
    <t>相对独立得1分</t>
  </si>
  <si>
    <t>学校参会情况</t>
  </si>
  <si>
    <t>在校级资助网或校网发布政策得1分</t>
  </si>
  <si>
    <t>本专科家庭经济困难学生生均受助金额，同时参照学校上学成本（学费、生活费、住宿费），全部中央高校排名打分</t>
  </si>
  <si>
    <t>新闻媒体、网络媒体等负面报道，并经核查属实，每次扣1分</t>
  </si>
  <si>
    <t>材料来源</t>
  </si>
  <si>
    <t>国家助学贷款信息采集</t>
  </si>
  <si>
    <t>年度高校学生资助信息采集</t>
  </si>
  <si>
    <t>基础建设</t>
  </si>
  <si>
    <t>机构建设</t>
  </si>
  <si>
    <t>机构设置</t>
  </si>
  <si>
    <t>队伍建设</t>
  </si>
  <si>
    <t>制度建设</t>
  </si>
  <si>
    <t>信息平台建设</t>
  </si>
  <si>
    <t>政策落实</t>
  </si>
  <si>
    <t>工作实施</t>
  </si>
  <si>
    <t>信息管理</t>
  </si>
  <si>
    <t>信息采集报送</t>
  </si>
  <si>
    <t>宣传教育</t>
  </si>
  <si>
    <t>工作成效</t>
  </si>
  <si>
    <t>附加考评</t>
  </si>
  <si>
    <t>负面效应</t>
  </si>
  <si>
    <t xml:space="preserve"> 国家奖助学金管理办法</t>
  </si>
  <si>
    <t>国家奖助学金评审委员会</t>
  </si>
  <si>
    <t>均制定得1分</t>
  </si>
  <si>
    <t>成立得1分</t>
  </si>
  <si>
    <t>贷后管理办法</t>
  </si>
  <si>
    <t>勤工助学管理办法</t>
  </si>
  <si>
    <t>贷款管理办法</t>
  </si>
  <si>
    <t>困难学生认定管理办法</t>
  </si>
  <si>
    <t>基层就业学费补偿贷款代偿管理办法</t>
  </si>
  <si>
    <t>退役士兵教育资助管理办法</t>
  </si>
  <si>
    <t>专人配备</t>
  </si>
  <si>
    <t>资助机构专职人员达到6人以上的得4分；未达到6人的，按配备人员与在校生数之比达到1：2500得4分计，每减少1人降1分</t>
  </si>
  <si>
    <t>专职人员配备</t>
  </si>
  <si>
    <t>国家或核心期刊公开发表资助工作研究著作，每篇加1分；承担并较好完成省部级及以上学生资助工作相关课题，每项加1分</t>
  </si>
  <si>
    <t>附件1</t>
  </si>
  <si>
    <t>分值</t>
  </si>
  <si>
    <t>办公场所满足工作需要得0.5分，建立学生资助服务大厅得0.5分</t>
  </si>
  <si>
    <t>学校现报材料、经办银行日常管理</t>
  </si>
  <si>
    <t>学校、经办银行</t>
  </si>
  <si>
    <t>经办银行监管</t>
  </si>
  <si>
    <t>本专科生勤工助学岗位（校内或校外固定岗位）占本专科在校生比例，全部中央高校排名打分</t>
  </si>
  <si>
    <t>工作检查中发现的资助业务违规违纪，每次扣1.5分</t>
  </si>
  <si>
    <t>学生获奖情况</t>
  </si>
  <si>
    <t>学生参加全国资助育人主题活动且获得奖励，每次（活动）加0.5分</t>
  </si>
  <si>
    <t>育人活动学生获奖</t>
  </si>
  <si>
    <t>中央媒体报道学校资助成效，每次主题报道加0.5分</t>
  </si>
  <si>
    <t>讯息上报数量及采用情况</t>
  </si>
  <si>
    <t>年度积分</t>
  </si>
  <si>
    <t>工作创新
与配合</t>
  </si>
  <si>
    <t>资金管理</t>
  </si>
  <si>
    <t>材料质量与报送</t>
  </si>
  <si>
    <t>专项工作经费</t>
  </si>
  <si>
    <t>在校级资助网或校网部署学生资助工作、发布资助服务信息得1分</t>
  </si>
  <si>
    <t>按照工作要求按时报送材料得1分，材料质量较好得1分</t>
  </si>
  <si>
    <t>少一项扣1分</t>
  </si>
  <si>
    <t>学校</t>
  </si>
  <si>
    <t>学校现报材料</t>
  </si>
  <si>
    <t>宣传计划（方案）</t>
  </si>
  <si>
    <t>制度措施创新并在实践中取得成效，经全国资助中心审核通过，每项加0.5分</t>
  </si>
  <si>
    <t>成立得3分</t>
  </si>
  <si>
    <t>奖、助、贷、勤、偿</t>
  </si>
  <si>
    <t>还款率达到95%以上的得8分，每降低1个百分点，减少0.5分</t>
  </si>
  <si>
    <t>满足工作需要</t>
  </si>
  <si>
    <t>设有用于开展资助工作专项经费得1分</t>
  </si>
  <si>
    <t>宣传成效</t>
  </si>
  <si>
    <t>社会资金筹集</t>
  </si>
  <si>
    <t>资助面</t>
  </si>
  <si>
    <t>资助力度</t>
  </si>
  <si>
    <t>就业能力</t>
  </si>
  <si>
    <t>人数还款率</t>
  </si>
  <si>
    <t>事业收入提取支出</t>
  </si>
  <si>
    <t>筹集力度</t>
  </si>
  <si>
    <t>学生获奖</t>
  </si>
  <si>
    <t>媒体报道</t>
  </si>
  <si>
    <t>宣传力度</t>
  </si>
  <si>
    <t>本专科生就业率达到100%得2分，每降低1个百分点降0.2分</t>
  </si>
  <si>
    <t>基本满足工作需要得1分</t>
  </si>
  <si>
    <t>高校报表按时报送得2分，过期补报得1分，未报送不得分</t>
  </si>
  <si>
    <t>国家助学贷款报表、毕业生信息采集按时报送得2分，过期补报每次扣0.5分，未报送每次扣1分</t>
  </si>
  <si>
    <t>本专科家庭经济困难学生资助覆盖率达到100%得3分，每下降1个百分点扣0.5分</t>
  </si>
  <si>
    <t>建立校级学生资助网站得2分</t>
  </si>
  <si>
    <t>与银行合作顺畅，校园地国家助学贷款业务正常运转得1分，风险补偿金及时足额支付得1分</t>
  </si>
  <si>
    <t>经费筹措力度</t>
  </si>
  <si>
    <t>支出力度</t>
  </si>
  <si>
    <t>资金使用与发放</t>
  </si>
  <si>
    <t>资助资金管理规范、及时足额发放得2分</t>
  </si>
  <si>
    <t>制定年度宣传计划（方案）得2分</t>
  </si>
  <si>
    <t>国家助学贷款</t>
  </si>
  <si>
    <t>校园地生源地贷款发放金额</t>
  </si>
  <si>
    <t>宣传人员配备</t>
  </si>
  <si>
    <t>各院系均有正式职工专人负责得1分，未全部配备的，每个院系扣0.2分</t>
  </si>
  <si>
    <t>学校配备资助工作宣传人员得2分</t>
  </si>
  <si>
    <t>制定得1分（包括贷款管理办法中规定的贷后管理内容）</t>
  </si>
  <si>
    <t>院（系）人员配备</t>
  </si>
  <si>
    <t>组织培训</t>
  </si>
  <si>
    <t>业务培训</t>
  </si>
  <si>
    <t>当年开展院系资助工作人员培训得1分</t>
  </si>
  <si>
    <t>国家奖学金学生材料评审全部合格得1分，按照工作要求按时报送材料、材料质量较好得1分</t>
  </si>
  <si>
    <t>2016年度中央部属高校学生资助工作绩效考评评分标准</t>
  </si>
  <si>
    <t>服兵役国家资助</t>
  </si>
  <si>
    <t>服兵役国家资助管理办法</t>
  </si>
  <si>
    <t>本专科生生均贷款金额（校园地贷款和生源地贷款本专科生发放资金与本专科生家庭经济困难学生人数之比）,参照学校本专科生平均学费等，全部中央高校排名打分</t>
  </si>
  <si>
    <t>本专科生生均事业收入资助经费（高校事业收入支出资助经费与本专科生人数之比），参照学校本专科生平均学费等，全部中央高校排名打分</t>
  </si>
  <si>
    <t>本专科生生均社会资助经费（高校筹集的资助资金与本专科生人数之比）,参照学校本专科生平均学费等，全部中央高校排名打分</t>
  </si>
  <si>
    <t>服兵役国家资助</t>
  </si>
  <si>
    <t>按照2016年度中央高校讯息报送年度积分折算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</si>
</sst>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9"/>
      <name val="宋体"/>
      <family val="0"/>
    </font>
    <font>
      <u val="single"/>
      <sz val="12"/>
      <color indexed="12"/>
      <name val="宋体"/>
      <family val="0"/>
    </font>
    <font>
      <u val="single"/>
      <sz val="12"/>
      <color indexed="36"/>
      <name val="宋体"/>
      <family val="0"/>
    </font>
    <font>
      <b/>
      <sz val="12"/>
      <name val="黑体"/>
      <family val="3"/>
    </font>
    <font>
      <sz val="12"/>
      <name val="仿宋_GB2312"/>
      <family val="3"/>
    </font>
    <font>
      <b/>
      <sz val="12"/>
      <name val="仿宋_GB2312"/>
      <family val="3"/>
    </font>
    <font>
      <sz val="12"/>
      <name val="黑体"/>
      <family val="3"/>
    </font>
    <font>
      <sz val="11"/>
      <name val="仿宋_GB2312"/>
      <family val="3"/>
    </font>
    <font>
      <sz val="11"/>
      <name val="黑体"/>
      <family val="3"/>
    </font>
    <font>
      <sz val="14"/>
      <name val="宋体"/>
      <family val="0"/>
    </font>
    <font>
      <b/>
      <sz val="12"/>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黑体"/>
      <family val="3"/>
    </font>
    <font>
      <b/>
      <sz val="12"/>
      <color indexed="10"/>
      <name val="黑体"/>
      <family val="3"/>
    </font>
    <font>
      <sz val="11"/>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黑体"/>
      <family val="3"/>
    </font>
    <font>
      <b/>
      <sz val="12"/>
      <color rgb="FFFF0000"/>
      <name val="黑体"/>
      <family val="3"/>
    </font>
    <font>
      <sz val="11"/>
      <color rgb="FFFF0000"/>
      <name val="仿宋_GB2312"/>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2"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3" fillId="0" borderId="0" applyNumberFormat="0" applyFill="0" applyBorder="0" applyAlignment="0" applyProtection="0"/>
    <xf numFmtId="0" fontId="0" fillId="31" borderId="9" applyNumberFormat="0" applyFont="0" applyAlignment="0" applyProtection="0"/>
  </cellStyleXfs>
  <cellXfs count="38">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59" applyFont="1" applyFill="1" applyBorder="1" applyAlignment="1">
      <alignment horizontal="center" vertical="center" wrapText="1"/>
    </xf>
    <xf numFmtId="0" fontId="7" fillId="0" borderId="10" xfId="0" applyFont="1" applyBorder="1" applyAlignment="1">
      <alignment vertical="center" wrapText="1"/>
    </xf>
    <xf numFmtId="0" fontId="4" fillId="0" borderId="0" xfId="0" applyFont="1" applyBorder="1" applyAlignment="1">
      <alignment horizontal="center" vertical="center" wrapText="1"/>
    </xf>
    <xf numFmtId="0" fontId="4" fillId="0" borderId="0" xfId="59"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vertical="center" wrapText="1"/>
    </xf>
    <xf numFmtId="0" fontId="5" fillId="0" borderId="10" xfId="0" applyFont="1" applyBorder="1" applyAlignment="1">
      <alignment horizontal="left" vertical="center" wrapText="1"/>
    </xf>
    <xf numFmtId="0" fontId="7" fillId="0" borderId="0" xfId="0" applyFont="1" applyAlignment="1">
      <alignment horizontal="center" vertical="center" wrapText="1"/>
    </xf>
    <xf numFmtId="0" fontId="5" fillId="0" borderId="0" xfId="0" applyFont="1" applyBorder="1" applyAlignment="1">
      <alignment horizontal="center" vertical="center" wrapText="1"/>
    </xf>
    <xf numFmtId="0" fontId="7" fillId="0" borderId="10"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8" fillId="0" borderId="10" xfId="0" applyFont="1" applyBorder="1" applyAlignment="1" applyProtection="1">
      <alignment horizontal="left" vertical="center" wrapText="1"/>
      <protection locked="0"/>
    </xf>
    <xf numFmtId="0" fontId="8" fillId="0" borderId="10" xfId="0" applyFont="1" applyBorder="1" applyAlignment="1">
      <alignment vertical="center" wrapText="1"/>
    </xf>
    <xf numFmtId="0" fontId="8" fillId="0" borderId="10" xfId="0" applyFont="1" applyFill="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1"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12" fillId="0" borderId="0" xfId="0" applyFont="1" applyAlignment="1">
      <alignment horizontal="center" vertical="center" wrapText="1"/>
    </xf>
    <xf numFmtId="0" fontId="5" fillId="0" borderId="0" xfId="0" applyFont="1" applyAlignment="1">
      <alignment horizontal="left" vertical="center" wrapText="1"/>
    </xf>
    <xf numFmtId="0" fontId="9"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121"/>
  <sheetViews>
    <sheetView tabSelected="1" view="pageBreakPreview" zoomScale="85" zoomScaleNormal="85" zoomScaleSheetLayoutView="85" workbookViewId="0" topLeftCell="A64">
      <selection activeCell="F75" sqref="F75"/>
    </sheetView>
  </sheetViews>
  <sheetFormatPr defaultColWidth="8.25390625" defaultRowHeight="14.25"/>
  <cols>
    <col min="1" max="1" width="10.125" style="26" customWidth="1"/>
    <col min="2" max="2" width="13.50390625" style="25" customWidth="1"/>
    <col min="3" max="3" width="14.25390625" style="26" customWidth="1"/>
    <col min="4" max="4" width="19.25390625" style="12" customWidth="1"/>
    <col min="5" max="5" width="7.25390625" style="12" customWidth="1"/>
    <col min="6" max="6" width="31.875" style="27" customWidth="1"/>
    <col min="7" max="7" width="19.00390625" style="26" customWidth="1"/>
    <col min="8" max="8" width="11.875" style="28" customWidth="1"/>
    <col min="9" max="16384" width="8.25390625" style="28" customWidth="1"/>
  </cols>
  <sheetData>
    <row r="1" ht="17.25">
      <c r="A1" s="24" t="s">
        <v>114</v>
      </c>
    </row>
    <row r="2" spans="1:8" ht="27" customHeight="1">
      <c r="A2" s="35" t="s">
        <v>178</v>
      </c>
      <c r="B2" s="35"/>
      <c r="C2" s="35"/>
      <c r="D2" s="35"/>
      <c r="E2" s="35"/>
      <c r="F2" s="35"/>
      <c r="G2" s="35"/>
      <c r="H2" s="35"/>
    </row>
    <row r="3" spans="1:8" s="8" customFormat="1" ht="15">
      <c r="A3" s="5" t="s">
        <v>16</v>
      </c>
      <c r="B3" s="5" t="s">
        <v>17</v>
      </c>
      <c r="C3" s="1" t="s">
        <v>59</v>
      </c>
      <c r="D3" s="1" t="s">
        <v>60</v>
      </c>
      <c r="E3" s="5" t="s">
        <v>115</v>
      </c>
      <c r="F3" s="1" t="s">
        <v>24</v>
      </c>
      <c r="G3" s="2" t="s">
        <v>23</v>
      </c>
      <c r="H3" s="2" t="s">
        <v>83</v>
      </c>
    </row>
    <row r="4" spans="1:8" s="10" customFormat="1" ht="15">
      <c r="A4" s="9" t="s">
        <v>86</v>
      </c>
      <c r="B4" s="9"/>
      <c r="C4" s="9"/>
      <c r="D4" s="9"/>
      <c r="E4" s="1">
        <f>SUM(E5,E16,E24,E41)</f>
        <v>31</v>
      </c>
      <c r="F4" s="14"/>
      <c r="G4" s="9"/>
      <c r="H4" s="29"/>
    </row>
    <row r="5" spans="1:8" s="10" customFormat="1" ht="15">
      <c r="A5" s="9"/>
      <c r="B5" s="9" t="s">
        <v>87</v>
      </c>
      <c r="C5" s="4"/>
      <c r="D5" s="1"/>
      <c r="E5" s="1">
        <f>SUM(E6,E9,E11,E14)</f>
        <v>10</v>
      </c>
      <c r="F5" s="11"/>
      <c r="G5" s="3"/>
      <c r="H5" s="29"/>
    </row>
    <row r="6" spans="1:8" s="10" customFormat="1" ht="15">
      <c r="A6" s="9"/>
      <c r="B6" s="9"/>
      <c r="C6" s="9" t="s">
        <v>88</v>
      </c>
      <c r="D6" s="1"/>
      <c r="E6" s="1">
        <v>4</v>
      </c>
      <c r="F6" s="11"/>
      <c r="G6" s="3"/>
      <c r="H6" s="29"/>
    </row>
    <row r="7" spans="1:8" s="10" customFormat="1" ht="15">
      <c r="A7" s="9"/>
      <c r="B7" s="9"/>
      <c r="C7" s="9"/>
      <c r="D7" s="9" t="s">
        <v>69</v>
      </c>
      <c r="E7" s="9">
        <v>3</v>
      </c>
      <c r="F7" s="18" t="s">
        <v>139</v>
      </c>
      <c r="G7" s="19" t="s">
        <v>39</v>
      </c>
      <c r="H7" s="19" t="s">
        <v>40</v>
      </c>
    </row>
    <row r="8" spans="1:8" s="10" customFormat="1" ht="15">
      <c r="A8" s="9"/>
      <c r="B8" s="9"/>
      <c r="C8" s="9"/>
      <c r="D8" s="9" t="s">
        <v>70</v>
      </c>
      <c r="E8" s="9">
        <v>1</v>
      </c>
      <c r="F8" s="18" t="s">
        <v>78</v>
      </c>
      <c r="G8" s="19" t="s">
        <v>39</v>
      </c>
      <c r="H8" s="19" t="s">
        <v>40</v>
      </c>
    </row>
    <row r="9" spans="1:8" s="10" customFormat="1" ht="15">
      <c r="A9" s="9"/>
      <c r="B9" s="9"/>
      <c r="C9" s="9" t="s">
        <v>29</v>
      </c>
      <c r="D9" s="1"/>
      <c r="E9" s="1">
        <v>3</v>
      </c>
      <c r="F9" s="18"/>
      <c r="G9" s="19"/>
      <c r="H9" s="19"/>
    </row>
    <row r="10" spans="1:8" s="10" customFormat="1" ht="15">
      <c r="A10" s="9"/>
      <c r="B10" s="9"/>
      <c r="C10" s="9"/>
      <c r="D10" s="9" t="s">
        <v>140</v>
      </c>
      <c r="E10" s="9">
        <v>3</v>
      </c>
      <c r="F10" s="18" t="s">
        <v>134</v>
      </c>
      <c r="G10" s="19" t="s">
        <v>39</v>
      </c>
      <c r="H10" s="19" t="s">
        <v>135</v>
      </c>
    </row>
    <row r="11" spans="1:8" s="12" customFormat="1" ht="15">
      <c r="A11" s="9"/>
      <c r="B11" s="9"/>
      <c r="C11" s="9" t="s">
        <v>30</v>
      </c>
      <c r="D11" s="1"/>
      <c r="E11" s="1">
        <v>2</v>
      </c>
      <c r="F11" s="19"/>
      <c r="G11" s="19"/>
      <c r="H11" s="19"/>
    </row>
    <row r="12" spans="1:8" s="10" customFormat="1" ht="15">
      <c r="A12" s="9"/>
      <c r="B12" s="9"/>
      <c r="C12" s="9"/>
      <c r="D12" s="9" t="s">
        <v>131</v>
      </c>
      <c r="E12" s="9">
        <v>1</v>
      </c>
      <c r="F12" s="18" t="s">
        <v>143</v>
      </c>
      <c r="G12" s="19" t="s">
        <v>39</v>
      </c>
      <c r="H12" s="19" t="s">
        <v>40</v>
      </c>
    </row>
    <row r="13" spans="1:8" s="10" customFormat="1" ht="15">
      <c r="A13" s="9"/>
      <c r="B13" s="9"/>
      <c r="C13" s="9"/>
      <c r="D13" s="9" t="s">
        <v>142</v>
      </c>
      <c r="E13" s="9">
        <v>1</v>
      </c>
      <c r="F13" s="18" t="s">
        <v>156</v>
      </c>
      <c r="G13" s="19" t="s">
        <v>136</v>
      </c>
      <c r="H13" s="19" t="s">
        <v>135</v>
      </c>
    </row>
    <row r="14" spans="1:8" s="10" customFormat="1" ht="15">
      <c r="A14" s="9"/>
      <c r="B14" s="9"/>
      <c r="C14" s="9" t="s">
        <v>31</v>
      </c>
      <c r="D14" s="1"/>
      <c r="E14" s="1">
        <v>1</v>
      </c>
      <c r="F14" s="18"/>
      <c r="G14" s="19"/>
      <c r="H14" s="19"/>
    </row>
    <row r="15" spans="1:8" s="10" customFormat="1" ht="28.5">
      <c r="A15" s="9"/>
      <c r="B15" s="9"/>
      <c r="C15" s="9"/>
      <c r="D15" s="9" t="s">
        <v>25</v>
      </c>
      <c r="E15" s="9">
        <v>1</v>
      </c>
      <c r="F15" s="18" t="s">
        <v>116</v>
      </c>
      <c r="G15" s="19" t="s">
        <v>39</v>
      </c>
      <c r="H15" s="19" t="s">
        <v>40</v>
      </c>
    </row>
    <row r="16" spans="1:8" s="10" customFormat="1" ht="15">
      <c r="A16" s="9"/>
      <c r="B16" s="9" t="s">
        <v>89</v>
      </c>
      <c r="C16" s="9"/>
      <c r="D16" s="9"/>
      <c r="E16" s="1">
        <f>SUM(E22,E20,E17)</f>
        <v>8</v>
      </c>
      <c r="F16" s="18"/>
      <c r="G16" s="19"/>
      <c r="H16" s="19"/>
    </row>
    <row r="17" spans="1:8" s="10" customFormat="1" ht="30.75">
      <c r="A17" s="9"/>
      <c r="B17" s="9"/>
      <c r="C17" s="9" t="s">
        <v>74</v>
      </c>
      <c r="D17" s="9"/>
      <c r="E17" s="1">
        <v>6</v>
      </c>
      <c r="F17" s="18"/>
      <c r="G17" s="19"/>
      <c r="H17" s="19"/>
    </row>
    <row r="18" spans="1:8" s="10" customFormat="1" ht="57">
      <c r="A18" s="9"/>
      <c r="B18" s="9"/>
      <c r="C18" s="9"/>
      <c r="D18" s="9" t="s">
        <v>112</v>
      </c>
      <c r="E18" s="9">
        <v>4</v>
      </c>
      <c r="F18" s="18" t="s">
        <v>111</v>
      </c>
      <c r="G18" s="19" t="s">
        <v>39</v>
      </c>
      <c r="H18" s="19" t="s">
        <v>40</v>
      </c>
    </row>
    <row r="19" spans="1:8" s="10" customFormat="1" ht="15">
      <c r="A19" s="9"/>
      <c r="B19" s="9"/>
      <c r="D19" s="9" t="s">
        <v>169</v>
      </c>
      <c r="E19" s="9">
        <v>2</v>
      </c>
      <c r="F19" s="18" t="s">
        <v>171</v>
      </c>
      <c r="G19" s="19" t="s">
        <v>39</v>
      </c>
      <c r="H19" s="19" t="s">
        <v>40</v>
      </c>
    </row>
    <row r="20" spans="1:8" s="10" customFormat="1" ht="30.75">
      <c r="A20" s="9"/>
      <c r="B20" s="9"/>
      <c r="C20" s="9" t="s">
        <v>173</v>
      </c>
      <c r="D20" s="6"/>
      <c r="E20" s="1">
        <v>1</v>
      </c>
      <c r="F20" s="6"/>
      <c r="G20" s="6"/>
      <c r="H20" s="6"/>
    </row>
    <row r="21" spans="1:8" s="10" customFormat="1" ht="28.5">
      <c r="A21" s="9"/>
      <c r="B21" s="9"/>
      <c r="C21" s="9"/>
      <c r="D21" s="9" t="s">
        <v>110</v>
      </c>
      <c r="E21" s="9">
        <v>1</v>
      </c>
      <c r="F21" s="18" t="s">
        <v>170</v>
      </c>
      <c r="G21" s="19" t="s">
        <v>39</v>
      </c>
      <c r="H21" s="19" t="s">
        <v>40</v>
      </c>
    </row>
    <row r="22" spans="1:7" s="10" customFormat="1" ht="15">
      <c r="A22" s="9"/>
      <c r="B22" s="9"/>
      <c r="C22" s="9" t="s">
        <v>175</v>
      </c>
      <c r="D22" s="6"/>
      <c r="E22" s="1">
        <v>1</v>
      </c>
      <c r="F22" s="6"/>
      <c r="G22" s="6"/>
    </row>
    <row r="23" spans="1:8" s="10" customFormat="1" ht="15">
      <c r="A23" s="9"/>
      <c r="B23" s="9"/>
      <c r="C23" s="9"/>
      <c r="D23" s="9" t="s">
        <v>174</v>
      </c>
      <c r="E23" s="9">
        <v>1</v>
      </c>
      <c r="F23" s="18" t="s">
        <v>176</v>
      </c>
      <c r="G23" s="19" t="s">
        <v>39</v>
      </c>
      <c r="H23" s="19" t="s">
        <v>40</v>
      </c>
    </row>
    <row r="24" spans="1:8" s="10" customFormat="1" ht="15">
      <c r="A24" s="9"/>
      <c r="B24" s="9" t="s">
        <v>90</v>
      </c>
      <c r="C24" s="9"/>
      <c r="D24" s="9"/>
      <c r="E24" s="1">
        <f>SUM(E39,E37,E35,E33,E31,E28,E25)</f>
        <v>9</v>
      </c>
      <c r="F24" s="18"/>
      <c r="G24" s="19"/>
      <c r="H24" s="19"/>
    </row>
    <row r="25" spans="1:8" s="10" customFormat="1" ht="15">
      <c r="A25" s="9"/>
      <c r="B25" s="9"/>
      <c r="C25" s="9" t="s">
        <v>0</v>
      </c>
      <c r="D25" s="9"/>
      <c r="E25" s="1">
        <v>2</v>
      </c>
      <c r="F25" s="18"/>
      <c r="G25" s="19"/>
      <c r="H25" s="19"/>
    </row>
    <row r="26" spans="1:8" s="10" customFormat="1" ht="30.75">
      <c r="A26" s="9"/>
      <c r="B26" s="9"/>
      <c r="C26" s="9"/>
      <c r="D26" s="9" t="s">
        <v>100</v>
      </c>
      <c r="E26" s="9">
        <v>1</v>
      </c>
      <c r="F26" s="18" t="s">
        <v>102</v>
      </c>
      <c r="G26" s="19" t="s">
        <v>39</v>
      </c>
      <c r="H26" s="19" t="s">
        <v>40</v>
      </c>
    </row>
    <row r="27" spans="1:8" s="10" customFormat="1" ht="30.75">
      <c r="A27" s="9"/>
      <c r="B27" s="9"/>
      <c r="C27" s="9"/>
      <c r="D27" s="9" t="s">
        <v>101</v>
      </c>
      <c r="E27" s="9">
        <v>1</v>
      </c>
      <c r="F27" s="18" t="s">
        <v>103</v>
      </c>
      <c r="G27" s="19" t="s">
        <v>39</v>
      </c>
      <c r="H27" s="19" t="s">
        <v>40</v>
      </c>
    </row>
    <row r="28" spans="1:8" s="10" customFormat="1" ht="15">
      <c r="A28" s="9"/>
      <c r="B28" s="9"/>
      <c r="C28" s="9" t="s">
        <v>1</v>
      </c>
      <c r="D28" s="9"/>
      <c r="E28" s="1">
        <v>2</v>
      </c>
      <c r="F28" s="20"/>
      <c r="G28" s="20"/>
      <c r="H28" s="20"/>
    </row>
    <row r="29" spans="1:8" s="10" customFormat="1" ht="15">
      <c r="A29" s="9"/>
      <c r="B29" s="9"/>
      <c r="C29" s="9"/>
      <c r="D29" s="9" t="s">
        <v>106</v>
      </c>
      <c r="E29" s="9">
        <v>1</v>
      </c>
      <c r="F29" s="18" t="s">
        <v>21</v>
      </c>
      <c r="G29" s="19" t="s">
        <v>39</v>
      </c>
      <c r="H29" s="19" t="s">
        <v>40</v>
      </c>
    </row>
    <row r="30" spans="1:8" s="10" customFormat="1" ht="28.5">
      <c r="A30" s="9"/>
      <c r="B30" s="9"/>
      <c r="C30" s="9"/>
      <c r="D30" s="9" t="s">
        <v>104</v>
      </c>
      <c r="E30" s="9">
        <v>1</v>
      </c>
      <c r="F30" s="18" t="s">
        <v>172</v>
      </c>
      <c r="G30" s="19" t="s">
        <v>39</v>
      </c>
      <c r="H30" s="19" t="s">
        <v>40</v>
      </c>
    </row>
    <row r="31" spans="1:8" s="10" customFormat="1" ht="15">
      <c r="A31" s="9"/>
      <c r="B31" s="9"/>
      <c r="C31" s="9" t="s">
        <v>2</v>
      </c>
      <c r="D31" s="9"/>
      <c r="E31" s="1">
        <v>1</v>
      </c>
      <c r="F31" s="20"/>
      <c r="G31" s="20"/>
      <c r="H31" s="20"/>
    </row>
    <row r="32" spans="1:8" s="10" customFormat="1" ht="15">
      <c r="A32" s="9"/>
      <c r="B32" s="9"/>
      <c r="C32" s="9"/>
      <c r="D32" s="9" t="s">
        <v>105</v>
      </c>
      <c r="E32" s="9">
        <v>1</v>
      </c>
      <c r="F32" s="18" t="s">
        <v>21</v>
      </c>
      <c r="G32" s="19" t="s">
        <v>39</v>
      </c>
      <c r="H32" s="19" t="s">
        <v>40</v>
      </c>
    </row>
    <row r="33" spans="1:8" s="10" customFormat="1" ht="30.75">
      <c r="A33" s="9"/>
      <c r="B33" s="9"/>
      <c r="C33" s="9" t="s">
        <v>179</v>
      </c>
      <c r="D33" s="9"/>
      <c r="E33" s="1">
        <v>1</v>
      </c>
      <c r="F33" s="18"/>
      <c r="G33" s="20"/>
      <c r="H33" s="20"/>
    </row>
    <row r="34" spans="1:8" s="10" customFormat="1" ht="30.75">
      <c r="A34" s="9"/>
      <c r="B34" s="9"/>
      <c r="C34" s="9"/>
      <c r="D34" s="9" t="s">
        <v>180</v>
      </c>
      <c r="E34" s="9">
        <v>1</v>
      </c>
      <c r="F34" s="18" t="s">
        <v>21</v>
      </c>
      <c r="G34" s="19" t="s">
        <v>39</v>
      </c>
      <c r="H34" s="19" t="s">
        <v>40</v>
      </c>
    </row>
    <row r="35" spans="1:8" s="10" customFormat="1" ht="30.75">
      <c r="A35" s="9"/>
      <c r="B35" s="9"/>
      <c r="C35" s="9" t="s">
        <v>3</v>
      </c>
      <c r="D35" s="9"/>
      <c r="E35" s="1">
        <v>1</v>
      </c>
      <c r="F35" s="18"/>
      <c r="G35" s="20"/>
      <c r="H35" s="20"/>
    </row>
    <row r="36" spans="1:8" s="10" customFormat="1" ht="30.75">
      <c r="A36" s="9"/>
      <c r="B36" s="9"/>
      <c r="C36" s="9"/>
      <c r="D36" s="9" t="s">
        <v>108</v>
      </c>
      <c r="E36" s="9">
        <v>1</v>
      </c>
      <c r="F36" s="18" t="s">
        <v>21</v>
      </c>
      <c r="G36" s="19" t="s">
        <v>39</v>
      </c>
      <c r="H36" s="19" t="s">
        <v>40</v>
      </c>
    </row>
    <row r="37" spans="1:8" s="10" customFormat="1" ht="30.75">
      <c r="A37" s="9"/>
      <c r="B37" s="9"/>
      <c r="C37" s="9" t="s">
        <v>27</v>
      </c>
      <c r="D37" s="9"/>
      <c r="E37" s="1">
        <v>1</v>
      </c>
      <c r="F37" s="20"/>
      <c r="G37" s="20"/>
      <c r="H37" s="20"/>
    </row>
    <row r="38" spans="1:8" s="10" customFormat="1" ht="30.75">
      <c r="A38" s="9"/>
      <c r="B38" s="9"/>
      <c r="C38" s="9"/>
      <c r="D38" s="9" t="s">
        <v>109</v>
      </c>
      <c r="E38" s="9">
        <v>1</v>
      </c>
      <c r="F38" s="18" t="s">
        <v>21</v>
      </c>
      <c r="G38" s="19" t="s">
        <v>39</v>
      </c>
      <c r="H38" s="19" t="s">
        <v>40</v>
      </c>
    </row>
    <row r="39" spans="1:8" s="10" customFormat="1" ht="15">
      <c r="A39" s="9"/>
      <c r="B39" s="9"/>
      <c r="C39" s="9" t="s">
        <v>4</v>
      </c>
      <c r="D39" s="9"/>
      <c r="E39" s="1">
        <v>1</v>
      </c>
      <c r="F39" s="20"/>
      <c r="G39" s="20"/>
      <c r="H39" s="20"/>
    </row>
    <row r="40" spans="1:8" s="10" customFormat="1" ht="30.75">
      <c r="A40" s="9"/>
      <c r="B40" s="9"/>
      <c r="C40" s="9"/>
      <c r="D40" s="9" t="s">
        <v>107</v>
      </c>
      <c r="E40" s="9">
        <v>1</v>
      </c>
      <c r="F40" s="18" t="s">
        <v>21</v>
      </c>
      <c r="G40" s="19" t="s">
        <v>39</v>
      </c>
      <c r="H40" s="19" t="s">
        <v>40</v>
      </c>
    </row>
    <row r="41" spans="1:8" s="10" customFormat="1" ht="15">
      <c r="A41" s="9"/>
      <c r="B41" s="9" t="s">
        <v>91</v>
      </c>
      <c r="C41" s="9"/>
      <c r="D41" s="9"/>
      <c r="E41" s="1">
        <v>4</v>
      </c>
      <c r="F41" s="18"/>
      <c r="G41" s="19"/>
      <c r="H41" s="19"/>
    </row>
    <row r="42" spans="1:8" s="10" customFormat="1" ht="15">
      <c r="A42" s="9"/>
      <c r="B42" s="9"/>
      <c r="C42" s="9" t="s">
        <v>18</v>
      </c>
      <c r="D42" s="1"/>
      <c r="E42" s="1">
        <v>4</v>
      </c>
      <c r="F42" s="18"/>
      <c r="G42" s="19"/>
      <c r="H42" s="19"/>
    </row>
    <row r="43" spans="1:8" s="10" customFormat="1" ht="15">
      <c r="A43" s="9"/>
      <c r="B43" s="9"/>
      <c r="C43" s="9"/>
      <c r="D43" s="9" t="s">
        <v>28</v>
      </c>
      <c r="E43" s="9">
        <v>2</v>
      </c>
      <c r="F43" s="18" t="s">
        <v>160</v>
      </c>
      <c r="G43" s="19" t="s">
        <v>39</v>
      </c>
      <c r="H43" s="19" t="s">
        <v>40</v>
      </c>
    </row>
    <row r="44" spans="1:8" s="10" customFormat="1" ht="15">
      <c r="A44" s="9"/>
      <c r="B44" s="9"/>
      <c r="C44" s="9"/>
      <c r="D44" s="9" t="s">
        <v>55</v>
      </c>
      <c r="E44" s="9">
        <v>1</v>
      </c>
      <c r="F44" s="18" t="s">
        <v>80</v>
      </c>
      <c r="G44" s="19" t="s">
        <v>39</v>
      </c>
      <c r="H44" s="19" t="s">
        <v>40</v>
      </c>
    </row>
    <row r="45" spans="1:8" s="10" customFormat="1" ht="28.5">
      <c r="A45" s="9"/>
      <c r="B45" s="9"/>
      <c r="C45" s="9"/>
      <c r="D45" s="9" t="s">
        <v>54</v>
      </c>
      <c r="E45" s="9">
        <v>1</v>
      </c>
      <c r="F45" s="18" t="s">
        <v>132</v>
      </c>
      <c r="G45" s="19" t="s">
        <v>39</v>
      </c>
      <c r="H45" s="19" t="s">
        <v>40</v>
      </c>
    </row>
    <row r="46" spans="1:8" s="10" customFormat="1" ht="16.5" customHeight="1">
      <c r="A46" s="9" t="s">
        <v>93</v>
      </c>
      <c r="B46" s="9"/>
      <c r="C46" s="9"/>
      <c r="D46" s="9"/>
      <c r="E46" s="33">
        <f>SUM(E47,E68,E72)</f>
        <v>34</v>
      </c>
      <c r="F46" s="18"/>
      <c r="G46" s="19"/>
      <c r="H46" s="19"/>
    </row>
    <row r="47" spans="1:8" s="10" customFormat="1" ht="15">
      <c r="A47" s="9"/>
      <c r="B47" s="9" t="s">
        <v>92</v>
      </c>
      <c r="C47" s="9"/>
      <c r="D47" s="9"/>
      <c r="E47" s="1">
        <f>SUM(E48,E51,E54,E56,E59,E62,E64,E67)</f>
        <v>19</v>
      </c>
      <c r="F47" s="18"/>
      <c r="G47" s="19"/>
      <c r="H47" s="19"/>
    </row>
    <row r="48" spans="1:8" s="10" customFormat="1" ht="15">
      <c r="A48" s="9"/>
      <c r="B48" s="9"/>
      <c r="C48" s="9" t="s">
        <v>1</v>
      </c>
      <c r="D48" s="1"/>
      <c r="E48" s="1">
        <v>3</v>
      </c>
      <c r="F48" s="18"/>
      <c r="G48" s="19"/>
      <c r="H48" s="19"/>
    </row>
    <row r="49" spans="1:8" s="10" customFormat="1" ht="42.75">
      <c r="A49" s="9"/>
      <c r="B49" s="9"/>
      <c r="C49" s="9"/>
      <c r="D49" s="9" t="s">
        <v>33</v>
      </c>
      <c r="E49" s="9">
        <v>2</v>
      </c>
      <c r="F49" s="18" t="s">
        <v>161</v>
      </c>
      <c r="G49" s="19" t="s">
        <v>76</v>
      </c>
      <c r="H49" s="19" t="s">
        <v>41</v>
      </c>
    </row>
    <row r="50" spans="1:8" s="10" customFormat="1" ht="28.5">
      <c r="A50" s="9"/>
      <c r="B50" s="9"/>
      <c r="C50" s="9"/>
      <c r="D50" s="9" t="s">
        <v>34</v>
      </c>
      <c r="E50" s="9">
        <v>1</v>
      </c>
      <c r="F50" s="18" t="s">
        <v>35</v>
      </c>
      <c r="G50" s="19" t="s">
        <v>117</v>
      </c>
      <c r="H50" s="19" t="s">
        <v>118</v>
      </c>
    </row>
    <row r="51" spans="1:8" s="10" customFormat="1" ht="15">
      <c r="A51" s="9"/>
      <c r="B51" s="9"/>
      <c r="C51" s="9" t="s">
        <v>0</v>
      </c>
      <c r="D51" s="1"/>
      <c r="E51" s="33">
        <v>3</v>
      </c>
      <c r="F51" s="18"/>
      <c r="G51" s="19"/>
      <c r="H51" s="19"/>
    </row>
    <row r="52" spans="1:8" s="10" customFormat="1" ht="28.5">
      <c r="A52" s="9"/>
      <c r="B52" s="9"/>
      <c r="C52" s="9"/>
      <c r="D52" s="9" t="s">
        <v>44</v>
      </c>
      <c r="E52" s="9">
        <v>1</v>
      </c>
      <c r="F52" s="18" t="s">
        <v>61</v>
      </c>
      <c r="G52" s="19" t="s">
        <v>39</v>
      </c>
      <c r="H52" s="19" t="s">
        <v>40</v>
      </c>
    </row>
    <row r="53" spans="1:8" s="10" customFormat="1" ht="42.75">
      <c r="A53" s="9"/>
      <c r="B53" s="9"/>
      <c r="C53" s="9"/>
      <c r="D53" s="9" t="s">
        <v>130</v>
      </c>
      <c r="E53" s="32">
        <v>2</v>
      </c>
      <c r="F53" s="34" t="s">
        <v>177</v>
      </c>
      <c r="G53" s="19" t="s">
        <v>42</v>
      </c>
      <c r="H53" s="19" t="s">
        <v>43</v>
      </c>
    </row>
    <row r="54" spans="1:8" s="10" customFormat="1" ht="18.75" customHeight="1">
      <c r="A54" s="9"/>
      <c r="B54" s="9"/>
      <c r="C54" s="9" t="s">
        <v>2</v>
      </c>
      <c r="D54" s="1"/>
      <c r="E54" s="1">
        <v>2</v>
      </c>
      <c r="F54" s="18"/>
      <c r="G54" s="19"/>
      <c r="H54" s="19"/>
    </row>
    <row r="55" spans="1:8" s="10" customFormat="1" ht="42.75">
      <c r="A55" s="9"/>
      <c r="B55" s="9"/>
      <c r="C55" s="9"/>
      <c r="D55" s="9" t="s">
        <v>36</v>
      </c>
      <c r="E55" s="9">
        <v>2</v>
      </c>
      <c r="F55" s="18" t="s">
        <v>120</v>
      </c>
      <c r="G55" s="19" t="s">
        <v>39</v>
      </c>
      <c r="H55" s="19" t="s">
        <v>40</v>
      </c>
    </row>
    <row r="56" spans="1:8" s="10" customFormat="1" ht="26.25" customHeight="1">
      <c r="A56" s="9"/>
      <c r="B56" s="9"/>
      <c r="C56" s="37" t="s">
        <v>184</v>
      </c>
      <c r="D56" s="1"/>
      <c r="E56" s="1">
        <v>3</v>
      </c>
      <c r="F56" s="18"/>
      <c r="G56" s="19"/>
      <c r="H56" s="19"/>
    </row>
    <row r="57" spans="1:8" s="10" customFormat="1" ht="28.5">
      <c r="A57" s="9"/>
      <c r="B57" s="9"/>
      <c r="C57" s="9"/>
      <c r="D57" s="9" t="s">
        <v>32</v>
      </c>
      <c r="E57" s="9">
        <v>1</v>
      </c>
      <c r="F57" s="18" t="s">
        <v>62</v>
      </c>
      <c r="G57" s="19" t="s">
        <v>39</v>
      </c>
      <c r="H57" s="19" t="s">
        <v>40</v>
      </c>
    </row>
    <row r="58" spans="1:8" s="10" customFormat="1" ht="28.5">
      <c r="A58" s="9"/>
      <c r="B58" s="9"/>
      <c r="C58" s="9"/>
      <c r="D58" s="9" t="s">
        <v>130</v>
      </c>
      <c r="E58" s="9">
        <v>2</v>
      </c>
      <c r="F58" s="18" t="s">
        <v>133</v>
      </c>
      <c r="G58" s="19" t="s">
        <v>42</v>
      </c>
      <c r="H58" s="19" t="s">
        <v>43</v>
      </c>
    </row>
    <row r="59" spans="1:8" s="10" customFormat="1" ht="30.75">
      <c r="A59" s="9"/>
      <c r="B59" s="9"/>
      <c r="C59" s="9" t="s">
        <v>3</v>
      </c>
      <c r="D59" s="9"/>
      <c r="E59" s="1">
        <v>3</v>
      </c>
      <c r="F59" s="18"/>
      <c r="G59" s="19"/>
      <c r="H59" s="19"/>
    </row>
    <row r="60" spans="1:8" s="10" customFormat="1" ht="28.5">
      <c r="A60" s="9"/>
      <c r="B60" s="9"/>
      <c r="C60" s="9"/>
      <c r="D60" s="9" t="s">
        <v>32</v>
      </c>
      <c r="E60" s="9">
        <v>1</v>
      </c>
      <c r="F60" s="18" t="s">
        <v>62</v>
      </c>
      <c r="G60" s="19" t="s">
        <v>39</v>
      </c>
      <c r="H60" s="19" t="s">
        <v>40</v>
      </c>
    </row>
    <row r="61" spans="1:8" s="10" customFormat="1" ht="35.25" customHeight="1">
      <c r="A61" s="9"/>
      <c r="B61" s="9"/>
      <c r="C61" s="9"/>
      <c r="D61" s="9" t="s">
        <v>130</v>
      </c>
      <c r="E61" s="9">
        <v>2</v>
      </c>
      <c r="F61" s="18" t="s">
        <v>133</v>
      </c>
      <c r="G61" s="19" t="s">
        <v>42</v>
      </c>
      <c r="H61" s="19" t="s">
        <v>43</v>
      </c>
    </row>
    <row r="62" spans="1:8" s="10" customFormat="1" ht="33.75" customHeight="1">
      <c r="A62" s="9"/>
      <c r="B62" s="9"/>
      <c r="C62" s="9" t="s">
        <v>13</v>
      </c>
      <c r="D62" s="9"/>
      <c r="E62" s="1">
        <v>2</v>
      </c>
      <c r="F62" s="18"/>
      <c r="G62" s="19"/>
      <c r="H62" s="19"/>
    </row>
    <row r="63" spans="1:8" s="10" customFormat="1" ht="28.5">
      <c r="A63" s="9"/>
      <c r="B63" s="9"/>
      <c r="C63" s="9"/>
      <c r="D63" s="9" t="s">
        <v>130</v>
      </c>
      <c r="E63" s="9">
        <v>2</v>
      </c>
      <c r="F63" s="18" t="s">
        <v>133</v>
      </c>
      <c r="G63" s="19" t="s">
        <v>42</v>
      </c>
      <c r="H63" s="19" t="s">
        <v>43</v>
      </c>
    </row>
    <row r="64" spans="1:8" s="10" customFormat="1" ht="19.5" customHeight="1">
      <c r="A64" s="9"/>
      <c r="B64" s="9"/>
      <c r="C64" s="9" t="s">
        <v>5</v>
      </c>
      <c r="D64" s="1"/>
      <c r="E64" s="1">
        <v>1</v>
      </c>
      <c r="F64" s="18"/>
      <c r="G64" s="19"/>
      <c r="H64" s="19"/>
    </row>
    <row r="65" spans="1:8" s="10" customFormat="1" ht="28.5">
      <c r="A65" s="9"/>
      <c r="B65" s="9"/>
      <c r="C65" s="9"/>
      <c r="D65" s="9" t="s">
        <v>32</v>
      </c>
      <c r="E65" s="9">
        <v>1</v>
      </c>
      <c r="F65" s="18" t="s">
        <v>37</v>
      </c>
      <c r="G65" s="19" t="s">
        <v>76</v>
      </c>
      <c r="H65" s="19" t="s">
        <v>41</v>
      </c>
    </row>
    <row r="66" spans="1:8" s="10" customFormat="1" ht="18" customHeight="1">
      <c r="A66" s="9"/>
      <c r="B66" s="9"/>
      <c r="C66" s="9" t="s">
        <v>129</v>
      </c>
      <c r="D66" s="9"/>
      <c r="E66" s="1">
        <v>2</v>
      </c>
      <c r="F66" s="18"/>
      <c r="G66" s="19"/>
      <c r="H66" s="19"/>
    </row>
    <row r="67" spans="1:8" s="10" customFormat="1" ht="28.5">
      <c r="A67" s="9"/>
      <c r="B67" s="9"/>
      <c r="C67" s="6"/>
      <c r="D67" s="9" t="s">
        <v>164</v>
      </c>
      <c r="E67" s="9">
        <v>2</v>
      </c>
      <c r="F67" s="18" t="s">
        <v>165</v>
      </c>
      <c r="G67" s="19" t="s">
        <v>76</v>
      </c>
      <c r="H67" s="19" t="s">
        <v>41</v>
      </c>
    </row>
    <row r="68" spans="1:8" s="10" customFormat="1" ht="19.5" customHeight="1">
      <c r="A68" s="9"/>
      <c r="B68" s="9" t="s">
        <v>94</v>
      </c>
      <c r="C68" s="9"/>
      <c r="D68" s="1"/>
      <c r="E68" s="1">
        <f>SUM(E70:E71)</f>
        <v>4</v>
      </c>
      <c r="F68" s="18"/>
      <c r="G68" s="19"/>
      <c r="H68" s="19"/>
    </row>
    <row r="69" spans="1:8" ht="19.5" customHeight="1">
      <c r="A69" s="30"/>
      <c r="B69" s="31"/>
      <c r="C69" s="9" t="s">
        <v>95</v>
      </c>
      <c r="D69" s="9"/>
      <c r="E69" s="1">
        <f>SUM(E70:E71)</f>
        <v>4</v>
      </c>
      <c r="F69" s="21"/>
      <c r="G69" s="19"/>
      <c r="H69" s="19"/>
    </row>
    <row r="70" spans="1:8" ht="48" customHeight="1">
      <c r="A70" s="30"/>
      <c r="B70" s="31"/>
      <c r="C70" s="9"/>
      <c r="D70" s="9" t="s">
        <v>84</v>
      </c>
      <c r="E70" s="9">
        <v>2</v>
      </c>
      <c r="F70" s="18" t="s">
        <v>158</v>
      </c>
      <c r="G70" s="19" t="s">
        <v>72</v>
      </c>
      <c r="H70" s="19" t="s">
        <v>43</v>
      </c>
    </row>
    <row r="71" spans="1:8" ht="34.5" customHeight="1">
      <c r="A71" s="30"/>
      <c r="B71" s="31"/>
      <c r="C71" s="9"/>
      <c r="D71" s="9" t="s">
        <v>85</v>
      </c>
      <c r="E71" s="9">
        <v>2</v>
      </c>
      <c r="F71" s="18" t="s">
        <v>157</v>
      </c>
      <c r="G71" s="19" t="s">
        <v>71</v>
      </c>
      <c r="H71" s="19" t="s">
        <v>43</v>
      </c>
    </row>
    <row r="72" spans="1:8" ht="21" customHeight="1">
      <c r="A72" s="30"/>
      <c r="B72" s="9" t="s">
        <v>96</v>
      </c>
      <c r="C72" s="9"/>
      <c r="D72" s="9"/>
      <c r="E72" s="1">
        <f>SUM(E73,E76,E78)</f>
        <v>11</v>
      </c>
      <c r="F72" s="18"/>
      <c r="G72" s="19"/>
      <c r="H72" s="19"/>
    </row>
    <row r="73" spans="1:8" s="10" customFormat="1" ht="15">
      <c r="A73" s="9"/>
      <c r="B73" s="9"/>
      <c r="C73" s="9" t="s">
        <v>6</v>
      </c>
      <c r="D73" s="1"/>
      <c r="E73" s="1">
        <v>6</v>
      </c>
      <c r="F73" s="18"/>
      <c r="G73" s="19"/>
      <c r="H73" s="19"/>
    </row>
    <row r="74" spans="1:8" s="10" customFormat="1" ht="20.25" customHeight="1">
      <c r="A74" s="9"/>
      <c r="B74" s="9"/>
      <c r="C74" s="9"/>
      <c r="D74" s="9" t="s">
        <v>137</v>
      </c>
      <c r="E74" s="9">
        <v>2</v>
      </c>
      <c r="F74" s="18" t="s">
        <v>166</v>
      </c>
      <c r="G74" s="19" t="s">
        <v>136</v>
      </c>
      <c r="H74" s="19" t="s">
        <v>135</v>
      </c>
    </row>
    <row r="75" spans="1:8" s="10" customFormat="1" ht="34.5" customHeight="1">
      <c r="A75" s="9"/>
      <c r="B75" s="9"/>
      <c r="C75" s="9"/>
      <c r="D75" s="9" t="s">
        <v>45</v>
      </c>
      <c r="E75" s="9">
        <v>4</v>
      </c>
      <c r="F75" s="18" t="s">
        <v>38</v>
      </c>
      <c r="G75" s="19" t="s">
        <v>39</v>
      </c>
      <c r="H75" s="19" t="s">
        <v>40</v>
      </c>
    </row>
    <row r="76" spans="1:8" s="10" customFormat="1" ht="15">
      <c r="A76" s="9"/>
      <c r="B76" s="9"/>
      <c r="C76" s="9" t="s">
        <v>7</v>
      </c>
      <c r="D76" s="9"/>
      <c r="E76" s="1">
        <v>3</v>
      </c>
      <c r="F76" s="18"/>
      <c r="G76" s="19"/>
      <c r="H76" s="19"/>
    </row>
    <row r="77" spans="1:8" s="10" customFormat="1" ht="34.5" customHeight="1">
      <c r="A77" s="9"/>
      <c r="B77" s="9"/>
      <c r="C77" s="9"/>
      <c r="D77" s="9" t="s">
        <v>126</v>
      </c>
      <c r="E77" s="9">
        <v>3</v>
      </c>
      <c r="F77" s="22" t="s">
        <v>185</v>
      </c>
      <c r="G77" s="19" t="s">
        <v>127</v>
      </c>
      <c r="H77" s="19" t="s">
        <v>43</v>
      </c>
    </row>
    <row r="78" spans="1:8" s="10" customFormat="1" ht="15">
      <c r="A78" s="9"/>
      <c r="B78" s="9"/>
      <c r="C78" s="9" t="s">
        <v>10</v>
      </c>
      <c r="D78" s="9"/>
      <c r="E78" s="1">
        <f>SUM(E79:E79)</f>
        <v>2</v>
      </c>
      <c r="F78" s="18"/>
      <c r="G78" s="19"/>
      <c r="H78" s="19"/>
    </row>
    <row r="79" spans="1:8" s="10" customFormat="1" ht="28.5">
      <c r="A79" s="9"/>
      <c r="B79" s="9"/>
      <c r="C79" s="9"/>
      <c r="D79" s="9" t="s">
        <v>57</v>
      </c>
      <c r="E79" s="9">
        <v>2</v>
      </c>
      <c r="F79" s="18" t="s">
        <v>63</v>
      </c>
      <c r="G79" s="19" t="s">
        <v>39</v>
      </c>
      <c r="H79" s="19" t="s">
        <v>40</v>
      </c>
    </row>
    <row r="80" spans="1:8" s="10" customFormat="1" ht="15">
      <c r="A80" s="9" t="s">
        <v>97</v>
      </c>
      <c r="B80" s="9"/>
      <c r="C80" s="9"/>
      <c r="D80" s="9"/>
      <c r="E80" s="33">
        <f>SUM(E81,E101,E96,E93,E86)</f>
        <v>35</v>
      </c>
      <c r="F80" s="18"/>
      <c r="G80" s="19"/>
      <c r="H80" s="19"/>
    </row>
    <row r="81" spans="1:8" s="10" customFormat="1" ht="15">
      <c r="A81" s="9"/>
      <c r="B81" s="9" t="s">
        <v>15</v>
      </c>
      <c r="C81" s="9"/>
      <c r="D81" s="9"/>
      <c r="E81" s="1">
        <f>SUM(E82,E84)</f>
        <v>11</v>
      </c>
      <c r="F81" s="18"/>
      <c r="G81" s="19"/>
      <c r="H81" s="19"/>
    </row>
    <row r="82" spans="1:8" s="10" customFormat="1" ht="15">
      <c r="A82" s="9"/>
      <c r="B82" s="9"/>
      <c r="C82" s="9" t="s">
        <v>146</v>
      </c>
      <c r="D82" s="9"/>
      <c r="E82" s="1">
        <v>3</v>
      </c>
      <c r="F82" s="18"/>
      <c r="G82" s="19"/>
      <c r="H82" s="19"/>
    </row>
    <row r="83" spans="1:8" s="10" customFormat="1" ht="42.75">
      <c r="A83" s="9"/>
      <c r="B83" s="9"/>
      <c r="C83" s="9"/>
      <c r="D83" s="9" t="s">
        <v>22</v>
      </c>
      <c r="E83" s="9">
        <v>3</v>
      </c>
      <c r="F83" s="18" t="s">
        <v>159</v>
      </c>
      <c r="G83" s="19" t="s">
        <v>39</v>
      </c>
      <c r="H83" s="19" t="s">
        <v>40</v>
      </c>
    </row>
    <row r="84" spans="1:8" s="10" customFormat="1" ht="15">
      <c r="A84" s="9"/>
      <c r="B84" s="9"/>
      <c r="C84" s="9" t="s">
        <v>147</v>
      </c>
      <c r="D84" s="6"/>
      <c r="E84" s="1">
        <v>8</v>
      </c>
      <c r="F84" s="6"/>
      <c r="G84" s="6"/>
      <c r="H84" s="6"/>
    </row>
    <row r="85" spans="1:8" s="10" customFormat="1" ht="57">
      <c r="A85" s="9"/>
      <c r="B85" s="9"/>
      <c r="C85" s="9"/>
      <c r="D85" s="9" t="s">
        <v>64</v>
      </c>
      <c r="E85" s="9">
        <v>8</v>
      </c>
      <c r="F85" s="18" t="s">
        <v>81</v>
      </c>
      <c r="G85" s="19" t="s">
        <v>75</v>
      </c>
      <c r="H85" s="19" t="s">
        <v>43</v>
      </c>
    </row>
    <row r="86" spans="1:8" s="10" customFormat="1" ht="15">
      <c r="A86" s="9"/>
      <c r="B86" s="9" t="s">
        <v>162</v>
      </c>
      <c r="C86" s="9"/>
      <c r="D86" s="9"/>
      <c r="E86" s="1">
        <f>SUM(E87,E89,E91)</f>
        <v>10</v>
      </c>
      <c r="F86" s="18"/>
      <c r="G86" s="19"/>
      <c r="H86" s="19"/>
    </row>
    <row r="87" spans="1:8" s="10" customFormat="1" ht="15">
      <c r="A87" s="9"/>
      <c r="B87" s="9"/>
      <c r="C87" s="9" t="s">
        <v>163</v>
      </c>
      <c r="D87" s="6"/>
      <c r="E87" s="1">
        <v>5</v>
      </c>
      <c r="F87" s="6"/>
      <c r="G87" s="6"/>
      <c r="H87" s="6"/>
    </row>
    <row r="88" spans="1:8" s="10" customFormat="1" ht="57">
      <c r="A88" s="9"/>
      <c r="B88" s="9"/>
      <c r="D88" s="9" t="s">
        <v>150</v>
      </c>
      <c r="E88" s="9">
        <v>5</v>
      </c>
      <c r="F88" s="18" t="s">
        <v>182</v>
      </c>
      <c r="G88" s="19" t="s">
        <v>75</v>
      </c>
      <c r="H88" s="19" t="s">
        <v>43</v>
      </c>
    </row>
    <row r="89" spans="1:8" s="10" customFormat="1" ht="15">
      <c r="A89" s="9"/>
      <c r="B89" s="9"/>
      <c r="C89" s="9" t="s">
        <v>167</v>
      </c>
      <c r="E89" s="33">
        <v>3</v>
      </c>
      <c r="F89" s="18"/>
      <c r="G89" s="19"/>
      <c r="H89" s="19"/>
    </row>
    <row r="90" spans="1:8" s="10" customFormat="1" ht="72">
      <c r="A90" s="9"/>
      <c r="B90" s="9"/>
      <c r="C90" s="6"/>
      <c r="D90" s="9" t="s">
        <v>168</v>
      </c>
      <c r="E90" s="32">
        <v>3</v>
      </c>
      <c r="F90" s="18" t="s">
        <v>181</v>
      </c>
      <c r="G90" s="19" t="s">
        <v>39</v>
      </c>
      <c r="H90" s="19" t="s">
        <v>40</v>
      </c>
    </row>
    <row r="91" spans="1:8" s="10" customFormat="1" ht="15">
      <c r="A91" s="9"/>
      <c r="B91" s="9"/>
      <c r="C91" s="9" t="s">
        <v>151</v>
      </c>
      <c r="D91" s="9"/>
      <c r="E91" s="1">
        <v>2</v>
      </c>
      <c r="F91" s="18"/>
      <c r="G91" s="19"/>
      <c r="H91" s="19"/>
    </row>
    <row r="92" spans="1:8" s="10" customFormat="1" ht="57">
      <c r="A92" s="9"/>
      <c r="B92" s="9"/>
      <c r="C92" s="9"/>
      <c r="D92" s="9" t="s">
        <v>145</v>
      </c>
      <c r="E92" s="9">
        <v>2</v>
      </c>
      <c r="F92" s="18" t="s">
        <v>183</v>
      </c>
      <c r="G92" s="19" t="s">
        <v>75</v>
      </c>
      <c r="H92" s="19" t="s">
        <v>43</v>
      </c>
    </row>
    <row r="93" spans="1:8" s="10" customFormat="1" ht="15">
      <c r="A93" s="9"/>
      <c r="B93" s="9" t="s">
        <v>20</v>
      </c>
      <c r="C93" s="9"/>
      <c r="D93" s="1"/>
      <c r="E93" s="1">
        <v>8</v>
      </c>
      <c r="F93" s="18"/>
      <c r="G93" s="19"/>
      <c r="H93" s="19"/>
    </row>
    <row r="94" spans="1:8" s="10" customFormat="1" ht="15">
      <c r="A94" s="9"/>
      <c r="B94" s="9"/>
      <c r="C94" s="9" t="s">
        <v>47</v>
      </c>
      <c r="D94" s="9"/>
      <c r="E94" s="9">
        <v>8</v>
      </c>
      <c r="F94" s="18"/>
      <c r="G94" s="19"/>
      <c r="H94" s="19"/>
    </row>
    <row r="95" spans="1:8" s="10" customFormat="1" ht="28.5">
      <c r="A95" s="9"/>
      <c r="B95" s="9"/>
      <c r="C95" s="9"/>
      <c r="D95" s="9" t="s">
        <v>149</v>
      </c>
      <c r="E95" s="9">
        <v>8</v>
      </c>
      <c r="F95" s="18" t="s">
        <v>141</v>
      </c>
      <c r="G95" s="19" t="s">
        <v>119</v>
      </c>
      <c r="H95" s="19" t="s">
        <v>77</v>
      </c>
    </row>
    <row r="96" spans="1:8" s="10" customFormat="1" ht="15">
      <c r="A96" s="9"/>
      <c r="B96" s="9" t="s">
        <v>19</v>
      </c>
      <c r="C96" s="9"/>
      <c r="D96" s="1"/>
      <c r="E96" s="1">
        <f>SUM(E99,E97)</f>
        <v>4</v>
      </c>
      <c r="F96" s="18"/>
      <c r="G96" s="19"/>
      <c r="H96" s="19"/>
    </row>
    <row r="97" spans="1:8" s="10" customFormat="1" ht="15">
      <c r="A97" s="9"/>
      <c r="B97" s="9"/>
      <c r="C97" s="9" t="s">
        <v>148</v>
      </c>
      <c r="D97" s="1"/>
      <c r="E97" s="1">
        <v>2</v>
      </c>
      <c r="F97" s="18"/>
      <c r="G97" s="19"/>
      <c r="H97" s="19"/>
    </row>
    <row r="98" spans="1:8" s="10" customFormat="1" ht="30.75">
      <c r="A98" s="9"/>
      <c r="B98" s="9"/>
      <c r="C98" s="9"/>
      <c r="D98" s="9" t="s">
        <v>46</v>
      </c>
      <c r="E98" s="9">
        <v>2</v>
      </c>
      <c r="F98" s="18" t="s">
        <v>155</v>
      </c>
      <c r="G98" s="19" t="s">
        <v>39</v>
      </c>
      <c r="H98" s="19" t="s">
        <v>40</v>
      </c>
    </row>
    <row r="99" spans="1:8" s="10" customFormat="1" ht="15">
      <c r="A99" s="9"/>
      <c r="B99" s="9"/>
      <c r="C99" s="9" t="s">
        <v>152</v>
      </c>
      <c r="D99" s="9"/>
      <c r="E99" s="1">
        <v>2</v>
      </c>
      <c r="F99" s="18"/>
      <c r="G99" s="19"/>
      <c r="H99" s="19"/>
    </row>
    <row r="100" spans="1:8" s="10" customFormat="1" ht="28.5">
      <c r="A100" s="9"/>
      <c r="B100" s="9"/>
      <c r="C100" s="9"/>
      <c r="D100" s="9" t="s">
        <v>124</v>
      </c>
      <c r="E100" s="9">
        <v>2</v>
      </c>
      <c r="F100" s="18" t="s">
        <v>123</v>
      </c>
      <c r="G100" s="19" t="s">
        <v>122</v>
      </c>
      <c r="H100" s="19" t="s">
        <v>43</v>
      </c>
    </row>
    <row r="101" spans="1:8" s="10" customFormat="1" ht="15">
      <c r="A101" s="9"/>
      <c r="B101" s="9" t="s">
        <v>144</v>
      </c>
      <c r="C101" s="9"/>
      <c r="D101" s="9"/>
      <c r="E101" s="1">
        <v>2</v>
      </c>
      <c r="F101" s="18"/>
      <c r="G101" s="19"/>
      <c r="H101" s="19"/>
    </row>
    <row r="102" spans="1:8" s="10" customFormat="1" ht="15">
      <c r="A102" s="9"/>
      <c r="B102" s="9"/>
      <c r="C102" s="9" t="s">
        <v>154</v>
      </c>
      <c r="D102" s="9"/>
      <c r="E102" s="9">
        <v>2</v>
      </c>
      <c r="F102" s="18"/>
      <c r="G102" s="19"/>
      <c r="H102" s="19"/>
    </row>
    <row r="103" spans="1:8" s="10" customFormat="1" ht="28.5">
      <c r="A103" s="9"/>
      <c r="B103" s="9"/>
      <c r="C103" s="9"/>
      <c r="D103" s="9" t="s">
        <v>153</v>
      </c>
      <c r="E103" s="9">
        <v>2</v>
      </c>
      <c r="F103" s="18" t="s">
        <v>125</v>
      </c>
      <c r="G103" s="19" t="s">
        <v>39</v>
      </c>
      <c r="H103" s="19" t="s">
        <v>40</v>
      </c>
    </row>
    <row r="104" spans="1:8" s="10" customFormat="1" ht="15">
      <c r="A104" s="9" t="s">
        <v>98</v>
      </c>
      <c r="B104" s="9"/>
      <c r="C104" s="9"/>
      <c r="D104" s="9"/>
      <c r="E104" s="9"/>
      <c r="F104" s="18"/>
      <c r="G104" s="19"/>
      <c r="H104" s="19"/>
    </row>
    <row r="105" spans="1:8" s="10" customFormat="1" ht="15">
      <c r="A105" s="9"/>
      <c r="B105" s="9" t="s">
        <v>99</v>
      </c>
      <c r="C105" s="9"/>
      <c r="D105" s="9"/>
      <c r="E105" s="1"/>
      <c r="F105" s="18"/>
      <c r="G105" s="19"/>
      <c r="H105" s="19"/>
    </row>
    <row r="106" spans="1:8" s="10" customFormat="1" ht="15">
      <c r="A106" s="9"/>
      <c r="B106" s="9"/>
      <c r="C106" s="9" t="s">
        <v>9</v>
      </c>
      <c r="D106" s="1"/>
      <c r="E106" s="9"/>
      <c r="F106" s="18"/>
      <c r="G106" s="19"/>
      <c r="H106" s="19"/>
    </row>
    <row r="107" spans="1:8" s="10" customFormat="1" ht="28.5">
      <c r="A107" s="9"/>
      <c r="B107" s="9"/>
      <c r="C107" s="9"/>
      <c r="D107" s="9" t="s">
        <v>48</v>
      </c>
      <c r="E107" s="9">
        <v>-3</v>
      </c>
      <c r="F107" s="18" t="s">
        <v>121</v>
      </c>
      <c r="G107" s="19" t="s">
        <v>76</v>
      </c>
      <c r="H107" s="19" t="s">
        <v>41</v>
      </c>
    </row>
    <row r="108" spans="1:8" s="10" customFormat="1" ht="15">
      <c r="A108" s="9"/>
      <c r="B108" s="9"/>
      <c r="C108" s="9" t="s">
        <v>11</v>
      </c>
      <c r="D108" s="9"/>
      <c r="E108" s="9"/>
      <c r="F108" s="18"/>
      <c r="G108" s="19"/>
      <c r="H108" s="19"/>
    </row>
    <row r="109" spans="1:8" s="10" customFormat="1" ht="42.75">
      <c r="A109" s="9"/>
      <c r="B109" s="9"/>
      <c r="C109" s="9"/>
      <c r="D109" s="9" t="s">
        <v>58</v>
      </c>
      <c r="E109" s="9">
        <v>-3</v>
      </c>
      <c r="F109" s="18" t="s">
        <v>65</v>
      </c>
      <c r="G109" s="19" t="s">
        <v>76</v>
      </c>
      <c r="H109" s="19" t="s">
        <v>41</v>
      </c>
    </row>
    <row r="110" spans="1:8" s="10" customFormat="1" ht="15">
      <c r="A110" s="9"/>
      <c r="B110" s="9"/>
      <c r="C110" s="9" t="s">
        <v>12</v>
      </c>
      <c r="D110" s="1"/>
      <c r="E110" s="9"/>
      <c r="F110" s="18"/>
      <c r="G110" s="19"/>
      <c r="H110" s="19"/>
    </row>
    <row r="111" spans="1:8" s="10" customFormat="1" ht="28.5">
      <c r="A111" s="9"/>
      <c r="B111" s="9"/>
      <c r="C111" s="9"/>
      <c r="D111" s="9" t="s">
        <v>49</v>
      </c>
      <c r="E111" s="9">
        <v>-3</v>
      </c>
      <c r="F111" s="18" t="s">
        <v>82</v>
      </c>
      <c r="G111" s="19" t="s">
        <v>76</v>
      </c>
      <c r="H111" s="19" t="s">
        <v>41</v>
      </c>
    </row>
    <row r="112" spans="1:8" s="10" customFormat="1" ht="30.75">
      <c r="A112" s="9"/>
      <c r="B112" s="9" t="s">
        <v>128</v>
      </c>
      <c r="C112" s="9"/>
      <c r="D112" s="9"/>
      <c r="E112" s="9"/>
      <c r="F112" s="18"/>
      <c r="G112" s="19"/>
      <c r="H112" s="19"/>
    </row>
    <row r="113" spans="1:8" s="10" customFormat="1" ht="15">
      <c r="A113" s="9"/>
      <c r="B113" s="9"/>
      <c r="C113" s="9" t="s">
        <v>8</v>
      </c>
      <c r="D113" s="1"/>
      <c r="E113" s="9"/>
      <c r="F113" s="18"/>
      <c r="G113" s="19"/>
      <c r="H113" s="19"/>
    </row>
    <row r="114" spans="1:8" s="10" customFormat="1" ht="57">
      <c r="A114" s="9"/>
      <c r="B114" s="9"/>
      <c r="C114" s="9"/>
      <c r="D114" s="9" t="s">
        <v>50</v>
      </c>
      <c r="E114" s="9">
        <v>2</v>
      </c>
      <c r="F114" s="18" t="s">
        <v>113</v>
      </c>
      <c r="G114" s="19" t="s">
        <v>39</v>
      </c>
      <c r="H114" s="19" t="s">
        <v>40</v>
      </c>
    </row>
    <row r="115" spans="1:8" s="10" customFormat="1" ht="28.5">
      <c r="A115" s="9"/>
      <c r="B115" s="9"/>
      <c r="C115" s="9"/>
      <c r="D115" s="9" t="s">
        <v>51</v>
      </c>
      <c r="E115" s="9">
        <v>2</v>
      </c>
      <c r="F115" s="22" t="s">
        <v>138</v>
      </c>
      <c r="G115" s="19" t="s">
        <v>39</v>
      </c>
      <c r="H115" s="19" t="s">
        <v>40</v>
      </c>
    </row>
    <row r="116" spans="1:8" s="10" customFormat="1" ht="15">
      <c r="A116" s="9"/>
      <c r="B116" s="9"/>
      <c r="C116" s="9" t="s">
        <v>14</v>
      </c>
      <c r="D116" s="1"/>
      <c r="E116" s="1"/>
      <c r="F116" s="18"/>
      <c r="G116" s="19"/>
      <c r="H116" s="19"/>
    </row>
    <row r="117" spans="1:8" s="10" customFormat="1" ht="72">
      <c r="A117" s="9"/>
      <c r="B117" s="9"/>
      <c r="C117" s="9"/>
      <c r="D117" s="17" t="s">
        <v>56</v>
      </c>
      <c r="E117" s="9">
        <v>3</v>
      </c>
      <c r="F117" s="23" t="s">
        <v>68</v>
      </c>
      <c r="G117" s="19" t="s">
        <v>73</v>
      </c>
      <c r="H117" s="19" t="s">
        <v>26</v>
      </c>
    </row>
    <row r="118" spans="1:8" s="10" customFormat="1" ht="42.75">
      <c r="A118" s="9"/>
      <c r="B118" s="9"/>
      <c r="C118" s="9"/>
      <c r="D118" s="9" t="s">
        <v>52</v>
      </c>
      <c r="E118" s="9">
        <v>-3</v>
      </c>
      <c r="F118" s="18" t="s">
        <v>67</v>
      </c>
      <c r="G118" s="19" t="s">
        <v>73</v>
      </c>
      <c r="H118" s="19" t="s">
        <v>26</v>
      </c>
    </row>
    <row r="119" spans="1:8" s="10" customFormat="1" ht="28.5">
      <c r="A119" s="9"/>
      <c r="B119" s="9"/>
      <c r="C119" s="9"/>
      <c r="D119" s="17" t="s">
        <v>53</v>
      </c>
      <c r="E119" s="9">
        <v>-3</v>
      </c>
      <c r="F119" s="18" t="s">
        <v>66</v>
      </c>
      <c r="G119" s="19" t="s">
        <v>79</v>
      </c>
      <c r="H119" s="19" t="s">
        <v>26</v>
      </c>
    </row>
    <row r="120" spans="1:8" s="10" customFormat="1" ht="15">
      <c r="A120" s="7"/>
      <c r="B120" s="7"/>
      <c r="C120" s="13"/>
      <c r="D120" s="16"/>
      <c r="E120" s="16"/>
      <c r="F120" s="15"/>
      <c r="G120" s="13"/>
      <c r="H120" s="13"/>
    </row>
    <row r="121" spans="1:8" ht="15">
      <c r="A121" s="36"/>
      <c r="B121" s="36"/>
      <c r="C121" s="36"/>
      <c r="D121" s="36"/>
      <c r="E121" s="36"/>
      <c r="F121" s="36"/>
      <c r="G121" s="36"/>
      <c r="H121" s="36"/>
    </row>
  </sheetData>
  <sheetProtection/>
  <mergeCells count="2">
    <mergeCell ref="A2:H2"/>
    <mergeCell ref="A121:H121"/>
  </mergeCells>
  <printOptions/>
  <pageMargins left="0.7086614173228347" right="0.1968503937007874" top="0.8661417322834646" bottom="0.5905511811023623" header="0.5118110236220472"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Kelvin</cp:lastModifiedBy>
  <cp:lastPrinted>2016-03-31T01:54:41Z</cp:lastPrinted>
  <dcterms:created xsi:type="dcterms:W3CDTF">2011-12-01T07:57:03Z</dcterms:created>
  <dcterms:modified xsi:type="dcterms:W3CDTF">2016-12-02T06:16:30Z</dcterms:modified>
  <cp:category/>
  <cp:version/>
  <cp:contentType/>
  <cp:contentStatus/>
</cp:coreProperties>
</file>